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605" windowWidth="17955" windowHeight="13740" activeTab="2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<sst xmlns="http://schemas.openxmlformats.org/spreadsheetml/2006/main" count="280" uniqueCount="251">
  <si>
    <t>A- CURRENT ASSETS</t>
  </si>
  <si>
    <t>I. Cash and cash equivalents</t>
  </si>
  <si>
    <t xml:space="preserve">1. Cash </t>
  </si>
  <si>
    <t>2. Cash equivalents</t>
  </si>
  <si>
    <t>II. Short-term investments</t>
  </si>
  <si>
    <t>2. Allowance for short-term investment</t>
  </si>
  <si>
    <t>III. Accounts receivable</t>
  </si>
  <si>
    <t>1. Receivables from customers</t>
  </si>
  <si>
    <t xml:space="preserve">2. Advanced payments to suppliers </t>
  </si>
  <si>
    <t>3. Internal receivables</t>
  </si>
  <si>
    <t>5. Other receivables</t>
  </si>
  <si>
    <t xml:space="preserve">6. Allowance for incollectible anccounts </t>
  </si>
  <si>
    <t>IV. Inventory</t>
  </si>
  <si>
    <t>1. Inventory</t>
  </si>
  <si>
    <t>2. Allowance for inventories</t>
  </si>
  <si>
    <t>V. Other current assets</t>
  </si>
  <si>
    <t>1. Short-term prepaid expenses</t>
  </si>
  <si>
    <t xml:space="preserve">2. VAT deduction </t>
  </si>
  <si>
    <t>3. Taxes and receivables from the State</t>
  </si>
  <si>
    <t>4. Other current assets</t>
  </si>
  <si>
    <t>VI. Reinsurance asset</t>
  </si>
  <si>
    <t>1. Allowance for fee of reinsurance ceding</t>
  </si>
  <si>
    <t>2. Allowance for compensation for reinsurance ceding</t>
  </si>
  <si>
    <t>B. FIXED ASSETS</t>
  </si>
  <si>
    <t>I. Long-term receivables</t>
  </si>
  <si>
    <t>1. Long-term receivables from customers</t>
  </si>
  <si>
    <t>2. Receivables from subsidiaries</t>
  </si>
  <si>
    <t>3. Long-term internal receivables</t>
  </si>
  <si>
    <t>4. Other long-term receivables</t>
  </si>
  <si>
    <t>5. Allowance for long-term receivables</t>
  </si>
  <si>
    <t>II. Fixed Assets</t>
  </si>
  <si>
    <t>1. Tangible fixed assets</t>
  </si>
  <si>
    <t xml:space="preserve">   - Historical cost</t>
  </si>
  <si>
    <t xml:space="preserve">   - Accumulated Depreciation</t>
  </si>
  <si>
    <t>2. Finance lease assets</t>
  </si>
  <si>
    <t xml:space="preserve">   - Accumulated Depreciation of Finance lease</t>
  </si>
  <si>
    <t>3. Intangible fixed assets</t>
  </si>
  <si>
    <t xml:space="preserve">   - Accumulated Amortization</t>
  </si>
  <si>
    <t>4. Construction in progress</t>
  </si>
  <si>
    <t>III. Investment property</t>
  </si>
  <si>
    <t xml:space="preserve">   - Accumulated Depreciation of Investment property</t>
  </si>
  <si>
    <t>IV. Long-term financial investments</t>
  </si>
  <si>
    <t>1. Investment in Subsidiaries</t>
  </si>
  <si>
    <t>2. Investment in Joint Ventures</t>
  </si>
  <si>
    <t>4. Other Long-term Investments</t>
  </si>
  <si>
    <t>5. Allowance for Long-term Investments</t>
  </si>
  <si>
    <t>V. Others</t>
  </si>
  <si>
    <t>1. Long-term Prepaid Expenses</t>
  </si>
  <si>
    <t>2. Deferred Tax Assets</t>
  </si>
  <si>
    <t>TOTAL ASSETS</t>
  </si>
  <si>
    <t>Items</t>
  </si>
  <si>
    <t>RESOURCES</t>
  </si>
  <si>
    <t>A. LIABILITIES</t>
  </si>
  <si>
    <t>I. Current liabilities</t>
  </si>
  <si>
    <t>Advanced payments from buyers</t>
  </si>
  <si>
    <t>Tax Payables &amp; Payables to Government</t>
  </si>
  <si>
    <t>Employee Payables</t>
  </si>
  <si>
    <t>Accural Expenses/ Expense Payables</t>
  </si>
  <si>
    <t>Internal Payables</t>
  </si>
  <si>
    <t xml:space="preserve">Unreceived commission </t>
  </si>
  <si>
    <t>Bonus and welfare fund</t>
  </si>
  <si>
    <t>Allowance for payables</t>
  </si>
  <si>
    <t>Unrealized revenue</t>
  </si>
  <si>
    <t>II. Long-term liabilities</t>
  </si>
  <si>
    <t>1. Long-term Accounts Payable</t>
  </si>
  <si>
    <t>2. Long-term Internal Payables</t>
  </si>
  <si>
    <t>3. Other long-term payables</t>
  </si>
  <si>
    <t>4. Long-term borrowing and debt</t>
  </si>
  <si>
    <t>5. Deferred Tax Liabilities</t>
  </si>
  <si>
    <t>6. Allowance for job loss</t>
  </si>
  <si>
    <t>7. Provision for long-term payables</t>
  </si>
  <si>
    <t>8. Unrealized revenue</t>
  </si>
  <si>
    <t>9. Science and Technology Development Fund</t>
  </si>
  <si>
    <t>B. OWNERS' EQUITY</t>
  </si>
  <si>
    <t>I. Owners' Equity</t>
  </si>
  <si>
    <t>1. Business capital</t>
  </si>
  <si>
    <t>2. Share premium</t>
  </si>
  <si>
    <t>3. Other capital</t>
  </si>
  <si>
    <t>4. Treasury stock</t>
  </si>
  <si>
    <t>5. Revaluation differences on Assets</t>
  </si>
  <si>
    <t>6. Foreign exchange differences</t>
  </si>
  <si>
    <t>7. Investment &amp; Development Fund</t>
  </si>
  <si>
    <t>8. Finance Reserve Fund</t>
  </si>
  <si>
    <t>9. Compulsory reserve fund</t>
  </si>
  <si>
    <t>10. Other Funds belonging to Equity</t>
  </si>
  <si>
    <t>11. Retained earnings</t>
  </si>
  <si>
    <t>C. Interest of minority shareholders</t>
  </si>
  <si>
    <t>TOTAL RESOURCES</t>
  </si>
  <si>
    <t>Balance sheet</t>
  </si>
  <si>
    <t>Income statement (consolidated)</t>
  </si>
  <si>
    <t>Insurance premium revenue</t>
  </si>
  <si>
    <t>Paid premium for reinsurance-inward</t>
  </si>
  <si>
    <t>Of which:</t>
  </si>
  <si>
    <t xml:space="preserve">Increase (or decrease) Premium provision </t>
  </si>
  <si>
    <t xml:space="preserve">2. Premium revenue from Reinsurance ceding </t>
  </si>
  <si>
    <t>4. Commission from Reinsurance ceding and Other receivables from insurance activity</t>
  </si>
  <si>
    <t>7. Receipts of Reinsurance ceding indemnities</t>
  </si>
  <si>
    <t>8. Increase (or decrease) claim provision for direct insurance and reinsurance-inward</t>
  </si>
  <si>
    <t>9. Increase (or decrease) claim provision for reinsurance ceding</t>
  </si>
  <si>
    <t>10. Total Claims Payment</t>
  </si>
  <si>
    <t>11. Increase (Decrease) in Reserve for big loss fluctuations</t>
  </si>
  <si>
    <t>12. Other spending on insurance activity</t>
  </si>
  <si>
    <t>Insurance commission</t>
  </si>
  <si>
    <t>Other spending on insurance activity</t>
  </si>
  <si>
    <t>18. Financial income</t>
  </si>
  <si>
    <t>19. Financial expenses</t>
  </si>
  <si>
    <t>21. General and administration expenses</t>
  </si>
  <si>
    <t>23. Other income</t>
  </si>
  <si>
    <t>24. Other expenses</t>
  </si>
  <si>
    <t>25. Profit (loss) from other activities</t>
  </si>
  <si>
    <t>Targets</t>
  </si>
  <si>
    <t>I. Cash flows from operating activities</t>
  </si>
  <si>
    <t xml:space="preserve">Net cash from investing activities 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</si>
  <si>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</si>
  <si>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</si>
  <si>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</si>
  <si>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</si>
  <si>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</si>
  <si>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</si>
  <si>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</si>
  <si>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</si>
  <si>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</si>
  <si>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</si>
  <si>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</si>
  <si>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</si>
  <si>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</si>
  <si>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</si>
  <si>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</si>
  <si>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</si>
  <si>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</si>
  <si>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</si>
  <si>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</si>
  <si>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Closing Balance</t>
  </si>
  <si>
    <t>Opening Balance</t>
  </si>
  <si>
    <t>- Net profit (loss) after tax of holding company</t>
  </si>
  <si>
    <t>- Net profit (loss) after tax of minority shareholders</t>
  </si>
  <si>
    <t>Investment hold to maturity</t>
  </si>
  <si>
    <t>Profit (loss) from associated companies</t>
  </si>
  <si>
    <t xml:space="preserve"> Accounting profit (loss) before tax</t>
  </si>
  <si>
    <t xml:space="preserve"> Income tax payable</t>
  </si>
  <si>
    <t xml:space="preserve"> Deferred income tax</t>
  </si>
  <si>
    <t xml:space="preserve"> Net profit (loss) after tax</t>
  </si>
  <si>
    <t xml:space="preserve"> Earnings per share</t>
  </si>
  <si>
    <t>Other short-term Payables</t>
  </si>
  <si>
    <t>Selling expenses</t>
  </si>
  <si>
    <t>III. Cash flows (Indirect method)</t>
  </si>
  <si>
    <t>Code</t>
  </si>
  <si>
    <t>Accumulated (This year)</t>
  </si>
  <si>
    <t>Accumulated (Last year)</t>
  </si>
  <si>
    <t>1. Profit before tax</t>
  </si>
  <si>
    <t>01</t>
  </si>
  <si>
    <t>2. Adjustment of following items</t>
  </si>
  <si>
    <t>Fixed asset depreciation</t>
  </si>
  <si>
    <t>02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</si>
  <si>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</si>
  <si>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</si>
  <si>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</si>
  <si>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</si>
  <si>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</si>
  <si>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</si>
  <si>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</si>
  <si>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</si>
  <si>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</si>
  <si>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</si>
  <si>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</si>
  <si>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</si>
  <si>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</si>
  <si>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</si>
  <si>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payable)</t>
  </si>
  <si>
    <t>11</t>
  </si>
  <si>
    <t>- Increase/Decrease in prepaid expenses</t>
  </si>
  <si>
    <t>12</t>
  </si>
  <si>
    <t>- Interest expense paid</t>
  </si>
  <si>
    <t>13</t>
  </si>
  <si>
    <t>- Income tax paid</t>
  </si>
  <si>
    <t>14</t>
  </si>
  <si>
    <t>- Other cash received from operating activities</t>
  </si>
  <si>
    <t>15</t>
  </si>
  <si>
    <t>- Other cash paid for operating activities</t>
  </si>
  <si>
    <t>16</t>
  </si>
  <si>
    <t xml:space="preserve">Net cash from operating activities </t>
  </si>
  <si>
    <t>20</t>
  </si>
  <si>
    <t>II. Cash flows from investing activities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</si>
  <si>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</si>
  <si>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</si>
  <si>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</si>
  <si>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</si>
  <si>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</si>
  <si>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</si>
  <si>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</si>
  <si>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</si>
  <si>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</si>
  <si>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</si>
  <si>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</si>
  <si>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</si>
  <si>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</si>
  <si>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</si>
  <si>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</si>
  <si>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</si>
  <si>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</si>
  <si>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61</t>
  </si>
  <si>
    <t>70</t>
  </si>
  <si>
    <t>- Increase/Decrease securities trading</t>
  </si>
  <si>
    <t>1. Securities trading</t>
  </si>
  <si>
    <t>3. Others long-term assest</t>
  </si>
  <si>
    <t>4. Goodwill</t>
  </si>
  <si>
    <t>Payable to seller</t>
  </si>
  <si>
    <t>Short -term Borrowing and financial lease debt</t>
  </si>
  <si>
    <t>1 Insurance premium revenue</t>
  </si>
  <si>
    <t>Net incomes from other activities</t>
  </si>
  <si>
    <t xml:space="preserve">6. Claims Payment </t>
  </si>
  <si>
    <t xml:space="preserve">FINANCIAL STATEMENT </t>
  </si>
  <si>
    <t>Insurance operation reserves</t>
  </si>
  <si>
    <t>6. Investment hold to maturity</t>
  </si>
  <si>
    <t xml:space="preserve">    Payable regarding insurance contract</t>
  </si>
  <si>
    <t xml:space="preserve">    Other payable to seller</t>
  </si>
  <si>
    <t>Unrealized turnover</t>
  </si>
  <si>
    <t>This Quarter This Year</t>
  </si>
  <si>
    <t>This Quarter last Year</t>
  </si>
  <si>
    <t>Accumulated to this quarter (Last year)</t>
  </si>
  <si>
    <t>Accumulated to 
this quarter (This year)</t>
  </si>
  <si>
    <t>13.1. Total spending on insurance activity</t>
  </si>
  <si>
    <t>13.2. Cost of other goods sold</t>
  </si>
  <si>
    <t>14.2. Gross profit from other activity</t>
  </si>
  <si>
    <t>01.1</t>
  </si>
  <si>
    <t>01.2</t>
  </si>
  <si>
    <t>01.3</t>
  </si>
  <si>
    <t>10.1</t>
  </si>
  <si>
    <t>10.2</t>
  </si>
  <si>
    <t>17</t>
  </si>
  <si>
    <t>17.1</t>
  </si>
  <si>
    <t>17.2</t>
  </si>
  <si>
    <t>18.1</t>
  </si>
  <si>
    <t>18.2</t>
  </si>
  <si>
    <t>19.1</t>
  </si>
  <si>
    <t>19.2</t>
  </si>
  <si>
    <t>16. Cost of  Investment property</t>
  </si>
  <si>
    <t>15. Revenue from property investment</t>
  </si>
  <si>
    <t>26.1</t>
  </si>
  <si>
    <t>26.2</t>
  </si>
  <si>
    <t>41</t>
  </si>
  <si>
    <t>51</t>
  </si>
  <si>
    <t>52</t>
  </si>
  <si>
    <t>60.1</t>
  </si>
  <si>
    <t>60.2</t>
  </si>
  <si>
    <t xml:space="preserve">22. Net profit from operating activity </t>
  </si>
  <si>
    <t>20. Gross Profit from financial activities</t>
  </si>
  <si>
    <t xml:space="preserve">17. Profit from property investment </t>
  </si>
  <si>
    <t>14.1. Gross profit insurance activity)</t>
  </si>
  <si>
    <t xml:space="preserve">5. Net incomes from insurance activity </t>
  </si>
  <si>
    <t xml:space="preserve">3. Net Premium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</si>
</sst>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Số dư tại sổ sách &quot;dd/mm/yyyy"/>
    <numFmt numFmtId="166" formatCode="#,##0;\(#,##0\)"/>
    <numFmt numFmtId="167" formatCode="dd/mm/yyyy"/>
    <numFmt numFmtId="168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64" fontId="3" fillId="33" borderId="11" xfId="49" applyNumberFormat="1" applyFont="1" applyFill="1" applyBorder="1" applyAlignment="1">
      <alignment/>
    </xf>
    <xf numFmtId="164" fontId="4" fillId="33" borderId="11" xfId="49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3" fillId="33" borderId="10" xfId="42" applyNumberFormat="1" applyFont="1" applyFill="1" applyBorder="1" applyAlignment="1">
      <alignment/>
    </xf>
    <xf numFmtId="164" fontId="3" fillId="33" borderId="11" xfId="49" applyNumberFormat="1" applyFont="1" applyFill="1" applyBorder="1" applyAlignment="1">
      <alignment horizontal="center"/>
    </xf>
    <xf numFmtId="164" fontId="3" fillId="33" borderId="12" xfId="49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164" fontId="4" fillId="33" borderId="11" xfId="49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64" fontId="4" fillId="0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4" borderId="0" xfId="6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 quotePrefix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64" fontId="10" fillId="33" borderId="11" xfId="49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164" fontId="8" fillId="0" borderId="0" xfId="42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164" fontId="8" fillId="0" borderId="13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/>
    </xf>
    <xf numFmtId="0" fontId="5" fillId="0" borderId="11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8" fillId="0" borderId="10" xfId="42" applyNumberFormat="1" applyFont="1" applyFill="1" applyBorder="1" applyAlignment="1">
      <alignment/>
    </xf>
    <xf numFmtId="164" fontId="5" fillId="0" borderId="10" xfId="42" applyNumberFormat="1" applyFont="1" applyBorder="1" applyAlignment="1">
      <alignment vertical="center"/>
    </xf>
    <xf numFmtId="164" fontId="5" fillId="0" borderId="15" xfId="42" applyNumberFormat="1" applyFont="1" applyFill="1" applyBorder="1" applyAlignment="1">
      <alignment/>
    </xf>
    <xf numFmtId="164" fontId="4" fillId="33" borderId="16" xfId="49" applyNumberFormat="1" applyFont="1" applyFill="1" applyBorder="1" applyAlignment="1">
      <alignment/>
    </xf>
    <xf numFmtId="164" fontId="4" fillId="33" borderId="15" xfId="49" applyNumberFormat="1" applyFont="1" applyFill="1" applyBorder="1" applyAlignment="1">
      <alignment/>
    </xf>
    <xf numFmtId="164" fontId="3" fillId="33" borderId="13" xfId="49" applyNumberFormat="1" applyFont="1" applyFill="1" applyBorder="1" applyAlignment="1">
      <alignment/>
    </xf>
    <xf numFmtId="164" fontId="3" fillId="0" borderId="11" xfId="49" applyNumberFormat="1" applyFont="1" applyFill="1" applyBorder="1" applyAlignment="1">
      <alignment/>
    </xf>
    <xf numFmtId="164" fontId="4" fillId="33" borderId="10" xfId="49" applyNumberFormat="1" applyFont="1" applyFill="1" applyBorder="1" applyAlignment="1">
      <alignment horizontal="center"/>
    </xf>
    <xf numFmtId="164" fontId="3" fillId="33" borderId="10" xfId="49" applyNumberFormat="1" applyFont="1" applyFill="1" applyBorder="1" applyAlignment="1">
      <alignment/>
    </xf>
    <xf numFmtId="164" fontId="10" fillId="33" borderId="13" xfId="49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164" fontId="10" fillId="33" borderId="17" xfId="49" applyNumberFormat="1" applyFont="1" applyFill="1" applyBorder="1" applyAlignment="1">
      <alignment/>
    </xf>
    <xf numFmtId="164" fontId="10" fillId="33" borderId="16" xfId="49" applyNumberFormat="1" applyFont="1" applyFill="1" applyBorder="1" applyAlignment="1">
      <alignment/>
    </xf>
    <xf numFmtId="164" fontId="10" fillId="0" borderId="16" xfId="49" applyNumberFormat="1" applyFont="1" applyFill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wrapText="1"/>
    </xf>
    <xf numFmtId="0" fontId="4" fillId="0" borderId="10" xfId="0" applyFont="1" applyFill="1" applyBorder="1" applyAlignment="1" quotePrefix="1">
      <alignment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Border="1" applyAlignment="1" quotePrefix="1">
      <alignment/>
    </xf>
    <xf numFmtId="164" fontId="5" fillId="0" borderId="18" xfId="42" applyNumberFormat="1" applyFont="1" applyFill="1" applyBorder="1" applyAlignment="1">
      <alignment/>
    </xf>
    <xf numFmtId="164" fontId="8" fillId="0" borderId="18" xfId="42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64" fontId="8" fillId="34" borderId="10" xfId="42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="115" zoomScaleNormal="115" zoomScalePageLayoutView="0" workbookViewId="0" topLeftCell="A1">
      <selection activeCell="A100" sqref="A100"/>
    </sheetView>
  </sheetViews>
  <sheetFormatPr defaultColWidth="9.140625" defaultRowHeight="15"/>
  <cols>
    <col min="1" max="1" width="42.57421875" style="7" customWidth="1"/>
    <col min="2" max="2" width="19.57421875" style="7" customWidth="1"/>
    <col min="3" max="3" width="20.8515625" style="7" customWidth="1"/>
    <col min="4" max="4" width="4.00390625" style="7" customWidth="1"/>
    <col min="5" max="5" width="14.140625" style="7" customWidth="1"/>
    <col min="6" max="16384" width="9.140625" style="7" customWidth="1"/>
  </cols>
  <sheetData>
    <row r="1" spans="1:3" ht="12">
      <c r="A1" s="6"/>
      <c r="B1" s="76"/>
      <c r="C1" s="76"/>
    </row>
    <row r="2" spans="1:3" ht="12">
      <c r="A2" s="6"/>
      <c r="B2" s="76"/>
      <c r="C2" s="76"/>
    </row>
    <row r="3" spans="1:3" ht="12">
      <c r="A3" s="9"/>
      <c r="B3" s="9"/>
      <c r="C3" s="9"/>
    </row>
    <row r="4" spans="1:3" ht="12">
      <c r="A4" s="9"/>
      <c r="B4" s="9"/>
      <c r="C4" s="9"/>
    </row>
    <row r="5" spans="1:3" ht="12">
      <c r="A5" s="79" t="s">
        <v>211</v>
      </c>
      <c r="B5" s="79"/>
      <c r="C5" s="79"/>
    </row>
    <row r="6" spans="1:3" ht="12">
      <c r="A6" s="77" t="s">
        <v>88</v>
      </c>
      <c r="B6" s="77"/>
      <c r="C6" s="77"/>
    </row>
    <row r="7" spans="1:3" ht="12">
      <c r="A7" s="78"/>
      <c r="B7" s="78"/>
      <c r="C7" s="78"/>
    </row>
    <row r="8" spans="1:3" ht="12">
      <c r="A8" s="8"/>
      <c r="B8" s="75"/>
      <c r="C8" s="75"/>
    </row>
    <row r="9" spans="1:3" ht="12">
      <c r="A9" s="3" t="s">
        <v>50</v>
      </c>
      <c r="B9" s="2" t="s">
        <v>132</v>
      </c>
      <c r="C9" s="2" t="s">
        <v>133</v>
      </c>
    </row>
    <row r="10" spans="1:3" ht="12">
      <c r="A10" s="1"/>
      <c r="C10" s="15"/>
    </row>
    <row r="11" spans="1:7" ht="12">
      <c r="A11" s="1" t="s">
        <v>0</v>
      </c>
      <c r="B11" s="18">
        <v>4964697910964</v>
      </c>
      <c r="C11" s="18">
        <v>4355044867692</v>
      </c>
      <c r="F11" s="10"/>
      <c r="G11" s="10"/>
    </row>
    <row r="12" spans="1:7" ht="12">
      <c r="A12" s="1" t="s">
        <v>1</v>
      </c>
      <c r="B12" s="18">
        <v>166203953861</v>
      </c>
      <c r="C12" s="18">
        <v>108166401355</v>
      </c>
      <c r="F12" s="10"/>
      <c r="G12" s="10"/>
    </row>
    <row r="13" spans="1:7" ht="12">
      <c r="A13" s="4" t="s">
        <v>2</v>
      </c>
      <c r="B13" s="19">
        <v>166073353861</v>
      </c>
      <c r="C13" s="19">
        <v>103841401355</v>
      </c>
      <c r="F13" s="10"/>
      <c r="G13" s="10"/>
    </row>
    <row r="14" spans="1:7" ht="12">
      <c r="A14" s="4" t="s">
        <v>3</v>
      </c>
      <c r="B14" s="19">
        <v>130600000</v>
      </c>
      <c r="C14" s="19">
        <v>4325000000</v>
      </c>
      <c r="F14" s="10"/>
      <c r="G14" s="10"/>
    </row>
    <row r="15" spans="1:7" ht="12">
      <c r="A15" s="1" t="s">
        <v>4</v>
      </c>
      <c r="B15" s="18">
        <v>2819460414342</v>
      </c>
      <c r="C15" s="18">
        <v>2471836460879</v>
      </c>
      <c r="F15" s="10"/>
      <c r="G15" s="10"/>
    </row>
    <row r="16" spans="1:7" ht="12">
      <c r="A16" s="4" t="s">
        <v>203</v>
      </c>
      <c r="B16" s="19">
        <v>631687010374</v>
      </c>
      <c r="C16" s="19">
        <v>287384199971</v>
      </c>
      <c r="F16" s="10"/>
      <c r="G16" s="10"/>
    </row>
    <row r="17" spans="1:7" ht="12">
      <c r="A17" s="4" t="s">
        <v>5</v>
      </c>
      <c r="B17" s="19">
        <v>-88670618254</v>
      </c>
      <c r="C17" s="19">
        <v>-5388220092</v>
      </c>
      <c r="F17" s="10"/>
      <c r="G17" s="10"/>
    </row>
    <row r="18" spans="1:7" ht="12">
      <c r="A18" s="20" t="s">
        <v>136</v>
      </c>
      <c r="B18" s="19">
        <v>2275444022222</v>
      </c>
      <c r="C18" s="19">
        <v>2190140481000</v>
      </c>
      <c r="F18" s="10"/>
      <c r="G18" s="10"/>
    </row>
    <row r="19" spans="1:7" ht="12">
      <c r="A19" s="1" t="s">
        <v>6</v>
      </c>
      <c r="B19" s="18">
        <v>761919751948</v>
      </c>
      <c r="C19" s="18">
        <v>760004899423</v>
      </c>
      <c r="F19" s="10"/>
      <c r="G19" s="10"/>
    </row>
    <row r="20" spans="1:7" ht="12">
      <c r="A20" s="4" t="s">
        <v>7</v>
      </c>
      <c r="B20" s="19">
        <v>439207006833</v>
      </c>
      <c r="C20" s="19">
        <v>457924172439</v>
      </c>
      <c r="F20" s="10"/>
      <c r="G20" s="10"/>
    </row>
    <row r="21" spans="1:7" ht="12">
      <c r="A21" s="4" t="s">
        <v>8</v>
      </c>
      <c r="B21" s="19">
        <v>125200551786</v>
      </c>
      <c r="C21" s="19">
        <v>145159083299</v>
      </c>
      <c r="F21" s="10"/>
      <c r="G21" s="10"/>
    </row>
    <row r="22" spans="1:7" ht="12">
      <c r="A22" s="4" t="s">
        <v>9</v>
      </c>
      <c r="B22" s="19"/>
      <c r="C22" s="19"/>
      <c r="F22" s="10"/>
      <c r="G22" s="10"/>
    </row>
    <row r="23" spans="1:7" ht="12">
      <c r="A23" s="4" t="s">
        <v>10</v>
      </c>
      <c r="B23" s="18">
        <v>260411210317</v>
      </c>
      <c r="C23" s="19">
        <v>222422365263</v>
      </c>
      <c r="F23" s="10"/>
      <c r="G23" s="10"/>
    </row>
    <row r="24" spans="1:7" ht="12">
      <c r="A24" s="4" t="s">
        <v>11</v>
      </c>
      <c r="B24" s="19">
        <v>-62899016988</v>
      </c>
      <c r="C24" s="19">
        <v>-65500721578</v>
      </c>
      <c r="F24" s="10"/>
      <c r="G24" s="10"/>
    </row>
    <row r="25" spans="1:7" ht="12">
      <c r="A25" s="1" t="s">
        <v>12</v>
      </c>
      <c r="B25" s="18">
        <v>8209286263</v>
      </c>
      <c r="C25" s="18">
        <v>9346424435</v>
      </c>
      <c r="F25" s="10"/>
      <c r="G25" s="10"/>
    </row>
    <row r="26" spans="1:7" ht="12">
      <c r="A26" s="4" t="s">
        <v>13</v>
      </c>
      <c r="B26" s="19">
        <v>8209286263</v>
      </c>
      <c r="C26" s="19">
        <v>9346424435</v>
      </c>
      <c r="F26" s="10"/>
      <c r="G26" s="10"/>
    </row>
    <row r="27" spans="1:7" ht="12">
      <c r="A27" s="4" t="s">
        <v>14</v>
      </c>
      <c r="B27" s="21"/>
      <c r="C27" s="21"/>
      <c r="F27" s="10"/>
      <c r="G27" s="10"/>
    </row>
    <row r="28" spans="1:7" ht="12">
      <c r="A28" s="1" t="s">
        <v>15</v>
      </c>
      <c r="B28" s="18">
        <v>217529526406</v>
      </c>
      <c r="C28" s="18">
        <v>184574577135</v>
      </c>
      <c r="F28" s="10"/>
      <c r="G28" s="10"/>
    </row>
    <row r="29" spans="1:7" ht="12">
      <c r="A29" s="4" t="s">
        <v>16</v>
      </c>
      <c r="B29" s="19">
        <v>206806951665</v>
      </c>
      <c r="C29" s="19">
        <v>176674027242</v>
      </c>
      <c r="F29" s="10"/>
      <c r="G29" s="10"/>
    </row>
    <row r="30" spans="1:7" ht="12">
      <c r="A30" s="4" t="s">
        <v>17</v>
      </c>
      <c r="B30" s="61">
        <v>9095157294</v>
      </c>
      <c r="C30" s="19">
        <v>6166850082</v>
      </c>
      <c r="F30" s="10"/>
      <c r="G30" s="10"/>
    </row>
    <row r="31" spans="1:7" ht="12">
      <c r="A31" s="4" t="s">
        <v>18</v>
      </c>
      <c r="B31" s="60">
        <v>1627417447</v>
      </c>
      <c r="C31" s="60">
        <v>1733699811</v>
      </c>
      <c r="F31" s="10"/>
      <c r="G31" s="10"/>
    </row>
    <row r="32" spans="1:7" ht="12">
      <c r="A32" s="4" t="s">
        <v>19</v>
      </c>
      <c r="B32" s="15"/>
      <c r="C32" s="60"/>
      <c r="F32" s="10"/>
      <c r="G32" s="10"/>
    </row>
    <row r="33" spans="1:7" ht="12">
      <c r="A33" s="1" t="s">
        <v>20</v>
      </c>
      <c r="B33" s="62">
        <v>991374978144</v>
      </c>
      <c r="C33" s="18">
        <v>821116104465</v>
      </c>
      <c r="F33" s="10"/>
      <c r="G33" s="10"/>
    </row>
    <row r="34" spans="1:7" ht="12">
      <c r="A34" s="4" t="s">
        <v>21</v>
      </c>
      <c r="B34" s="19">
        <v>641753839148</v>
      </c>
      <c r="C34" s="19">
        <v>525983018605</v>
      </c>
      <c r="F34" s="10"/>
      <c r="G34" s="10"/>
    </row>
    <row r="35" spans="1:7" ht="12">
      <c r="A35" s="4" t="s">
        <v>22</v>
      </c>
      <c r="B35" s="19">
        <v>349621138996</v>
      </c>
      <c r="C35" s="19">
        <v>295133085860</v>
      </c>
      <c r="F35" s="10"/>
      <c r="G35" s="10"/>
    </row>
    <row r="36" spans="1:7" ht="12">
      <c r="A36" s="1" t="s">
        <v>23</v>
      </c>
      <c r="B36" s="18">
        <v>841525466064</v>
      </c>
      <c r="C36" s="18">
        <v>1043938002639</v>
      </c>
      <c r="F36" s="10"/>
      <c r="G36" s="10"/>
    </row>
    <row r="37" spans="1:7" ht="12">
      <c r="A37" s="1" t="s">
        <v>24</v>
      </c>
      <c r="B37" s="18">
        <v>18138480311</v>
      </c>
      <c r="C37" s="18">
        <v>17855779676</v>
      </c>
      <c r="F37" s="10"/>
      <c r="G37" s="10"/>
    </row>
    <row r="38" spans="1:7" ht="12">
      <c r="A38" s="4" t="s">
        <v>25</v>
      </c>
      <c r="B38" s="19"/>
      <c r="C38" s="19"/>
      <c r="F38" s="10"/>
      <c r="G38" s="10"/>
    </row>
    <row r="39" spans="1:7" ht="12">
      <c r="A39" s="4" t="s">
        <v>26</v>
      </c>
      <c r="B39" s="14"/>
      <c r="C39" s="14"/>
      <c r="F39" s="10"/>
      <c r="G39" s="10"/>
    </row>
    <row r="40" spans="1:7" ht="12">
      <c r="A40" s="4" t="s">
        <v>27</v>
      </c>
      <c r="B40" s="21"/>
      <c r="C40" s="21"/>
      <c r="F40" s="10"/>
      <c r="G40" s="10"/>
    </row>
    <row r="41" spans="1:7" ht="12">
      <c r="A41" s="4" t="s">
        <v>28</v>
      </c>
      <c r="B41" s="19">
        <v>18138480311</v>
      </c>
      <c r="C41" s="19">
        <v>17855779676</v>
      </c>
      <c r="F41" s="10"/>
      <c r="G41" s="10"/>
    </row>
    <row r="42" spans="1:7" ht="12">
      <c r="A42" s="4" t="s">
        <v>29</v>
      </c>
      <c r="B42" s="14"/>
      <c r="C42" s="14"/>
      <c r="F42" s="10"/>
      <c r="G42" s="10"/>
    </row>
    <row r="43" spans="1:7" ht="12">
      <c r="A43" s="1" t="s">
        <v>30</v>
      </c>
      <c r="B43" s="18">
        <v>122694387886</v>
      </c>
      <c r="C43" s="18">
        <v>103633009039</v>
      </c>
      <c r="F43" s="10"/>
      <c r="G43" s="10"/>
    </row>
    <row r="44" spans="1:7" s="11" customFormat="1" ht="12">
      <c r="A44" s="1" t="s">
        <v>31</v>
      </c>
      <c r="B44" s="19">
        <v>81756728914</v>
      </c>
      <c r="C44" s="19">
        <v>75058333415</v>
      </c>
      <c r="F44" s="10"/>
      <c r="G44" s="10"/>
    </row>
    <row r="45" spans="1:7" ht="12">
      <c r="A45" s="4" t="s">
        <v>32</v>
      </c>
      <c r="B45" s="19">
        <v>177393365529</v>
      </c>
      <c r="C45" s="19">
        <v>163289641505</v>
      </c>
      <c r="F45" s="10"/>
      <c r="G45" s="10"/>
    </row>
    <row r="46" spans="1:7" ht="12">
      <c r="A46" s="4" t="s">
        <v>33</v>
      </c>
      <c r="B46" s="19">
        <v>-95636636615</v>
      </c>
      <c r="C46" s="19">
        <v>-88231308090</v>
      </c>
      <c r="F46" s="10"/>
      <c r="G46" s="10"/>
    </row>
    <row r="47" spans="1:7" s="11" customFormat="1" ht="12">
      <c r="A47" s="1" t="s">
        <v>34</v>
      </c>
      <c r="B47" s="19"/>
      <c r="C47" s="19"/>
      <c r="F47" s="10"/>
      <c r="G47" s="10"/>
    </row>
    <row r="48" spans="1:7" ht="12">
      <c r="A48" s="4" t="s">
        <v>32</v>
      </c>
      <c r="B48" s="19"/>
      <c r="C48" s="19"/>
      <c r="F48" s="10"/>
      <c r="G48" s="10"/>
    </row>
    <row r="49" spans="1:7" ht="12">
      <c r="A49" s="4" t="s">
        <v>35</v>
      </c>
      <c r="B49" s="19"/>
      <c r="C49" s="19"/>
      <c r="F49" s="10"/>
      <c r="G49" s="10"/>
    </row>
    <row r="50" spans="1:7" s="11" customFormat="1" ht="12">
      <c r="A50" s="1" t="s">
        <v>36</v>
      </c>
      <c r="B50" s="19">
        <v>9067200825</v>
      </c>
      <c r="C50" s="19">
        <v>9861646919</v>
      </c>
      <c r="F50" s="10"/>
      <c r="G50" s="10"/>
    </row>
    <row r="51" spans="1:7" ht="12">
      <c r="A51" s="4" t="s">
        <v>32</v>
      </c>
      <c r="B51" s="19">
        <v>15999592486</v>
      </c>
      <c r="C51" s="19">
        <v>15741792486</v>
      </c>
      <c r="F51" s="10"/>
      <c r="G51" s="10"/>
    </row>
    <row r="52" spans="1:7" ht="12">
      <c r="A52" s="4" t="s">
        <v>37</v>
      </c>
      <c r="B52" s="19">
        <v>-6932391661</v>
      </c>
      <c r="C52" s="19">
        <v>-5880145567</v>
      </c>
      <c r="F52" s="10"/>
      <c r="G52" s="10"/>
    </row>
    <row r="53" spans="1:7" ht="12">
      <c r="A53" s="1" t="s">
        <v>38</v>
      </c>
      <c r="B53" s="63">
        <v>31870458147</v>
      </c>
      <c r="C53" s="22">
        <v>18713028705</v>
      </c>
      <c r="F53" s="10"/>
      <c r="G53" s="10"/>
    </row>
    <row r="54" spans="1:7" ht="12">
      <c r="A54" s="1" t="s">
        <v>39</v>
      </c>
      <c r="B54" s="18">
        <v>114403955745</v>
      </c>
      <c r="C54" s="18">
        <v>115891902279</v>
      </c>
      <c r="F54" s="10"/>
      <c r="G54" s="10"/>
    </row>
    <row r="55" spans="1:7" ht="12">
      <c r="A55" s="4" t="s">
        <v>32</v>
      </c>
      <c r="B55" s="19">
        <v>121005366654</v>
      </c>
      <c r="C55" s="19">
        <v>121055366654</v>
      </c>
      <c r="F55" s="10"/>
      <c r="G55" s="10"/>
    </row>
    <row r="56" spans="1:7" ht="12">
      <c r="A56" s="4" t="s">
        <v>40</v>
      </c>
      <c r="B56" s="19">
        <v>-6651410909</v>
      </c>
      <c r="C56" s="19">
        <v>-5163464375</v>
      </c>
      <c r="F56" s="10"/>
      <c r="G56" s="10"/>
    </row>
    <row r="57" spans="1:7" ht="12">
      <c r="A57" s="1" t="s">
        <v>41</v>
      </c>
      <c r="B57" s="18">
        <v>547399395282</v>
      </c>
      <c r="C57" s="18">
        <v>776172899424</v>
      </c>
      <c r="F57" s="10"/>
      <c r="G57" s="10"/>
    </row>
    <row r="58" spans="1:7" ht="12">
      <c r="A58" s="4" t="s">
        <v>42</v>
      </c>
      <c r="B58" s="19"/>
      <c r="C58" s="19"/>
      <c r="F58" s="10"/>
      <c r="G58" s="10"/>
    </row>
    <row r="59" spans="1:7" ht="13.5" customHeight="1">
      <c r="A59" s="4" t="s">
        <v>43</v>
      </c>
      <c r="B59" s="19">
        <v>129247252586</v>
      </c>
      <c r="C59" s="19">
        <v>128546442525</v>
      </c>
      <c r="E59" s="10"/>
      <c r="F59" s="10"/>
      <c r="G59" s="10"/>
    </row>
    <row r="60" spans="1:7" ht="13.5" customHeight="1">
      <c r="A60" s="4" t="s">
        <v>44</v>
      </c>
      <c r="B60" s="19">
        <v>105725812685</v>
      </c>
      <c r="C60" s="19">
        <v>245429793280</v>
      </c>
      <c r="F60" s="10"/>
      <c r="G60" s="10"/>
    </row>
    <row r="61" spans="1:7" ht="13.5" customHeight="1">
      <c r="A61" s="4" t="s">
        <v>45</v>
      </c>
      <c r="B61" s="19">
        <v>-77206860798</v>
      </c>
      <c r="C61" s="19">
        <v>-72873506190</v>
      </c>
      <c r="F61" s="10"/>
      <c r="G61" s="10"/>
    </row>
    <row r="62" spans="1:7" ht="13.5" customHeight="1">
      <c r="A62" s="20" t="s">
        <v>213</v>
      </c>
      <c r="B62" s="19">
        <v>389633190809</v>
      </c>
      <c r="C62" s="19">
        <v>475070169809</v>
      </c>
      <c r="F62" s="10"/>
      <c r="G62" s="10"/>
    </row>
    <row r="63" spans="1:7" ht="13.5" customHeight="1">
      <c r="A63" s="1" t="s">
        <v>46</v>
      </c>
      <c r="B63" s="18">
        <v>38889246840</v>
      </c>
      <c r="C63" s="18">
        <v>30384412221</v>
      </c>
      <c r="F63" s="10"/>
      <c r="G63" s="10"/>
    </row>
    <row r="64" spans="1:7" ht="13.5" customHeight="1">
      <c r="A64" s="4" t="s">
        <v>47</v>
      </c>
      <c r="B64" s="19">
        <v>36942799314</v>
      </c>
      <c r="C64" s="19">
        <v>28350995769</v>
      </c>
      <c r="F64" s="10"/>
      <c r="G64" s="10"/>
    </row>
    <row r="65" spans="1:7" ht="13.5" customHeight="1">
      <c r="A65" s="4" t="s">
        <v>48</v>
      </c>
      <c r="B65" s="19">
        <v>61818005</v>
      </c>
      <c r="C65" s="19"/>
      <c r="F65" s="10"/>
      <c r="G65" s="10"/>
    </row>
    <row r="66" spans="1:7" ht="13.5" customHeight="1">
      <c r="A66" s="4" t="s">
        <v>204</v>
      </c>
      <c r="B66" s="19"/>
      <c r="C66" s="19"/>
      <c r="F66" s="10"/>
      <c r="G66" s="10"/>
    </row>
    <row r="67" spans="1:7" ht="13.5" customHeight="1">
      <c r="A67" s="4" t="s">
        <v>205</v>
      </c>
      <c r="B67" s="19">
        <v>1884629521</v>
      </c>
      <c r="C67" s="19">
        <v>2033416452</v>
      </c>
      <c r="F67" s="10"/>
      <c r="G67" s="10"/>
    </row>
    <row r="68" spans="1:7" ht="13.5" customHeight="1">
      <c r="A68" s="1" t="s">
        <v>49</v>
      </c>
      <c r="B68" s="23">
        <v>5806223377028</v>
      </c>
      <c r="C68" s="23">
        <v>5398982970331</v>
      </c>
      <c r="F68" s="10"/>
      <c r="G68" s="10"/>
    </row>
    <row r="69" spans="1:7" ht="12">
      <c r="A69" s="1" t="s">
        <v>51</v>
      </c>
      <c r="B69" s="14"/>
      <c r="C69" s="14"/>
      <c r="F69" s="10"/>
      <c r="G69" s="10"/>
    </row>
    <row r="70" spans="1:7" ht="13.5" customHeight="1">
      <c r="A70" s="1" t="s">
        <v>52</v>
      </c>
      <c r="B70" s="18">
        <v>3975102268604</v>
      </c>
      <c r="C70" s="18">
        <v>3497833280112</v>
      </c>
      <c r="F70" s="10"/>
      <c r="G70" s="10"/>
    </row>
    <row r="71" spans="1:7" ht="13.5" customHeight="1">
      <c r="A71" s="1" t="s">
        <v>53</v>
      </c>
      <c r="B71" s="18">
        <v>3968837963355</v>
      </c>
      <c r="C71" s="18">
        <v>3489490963504</v>
      </c>
      <c r="F71" s="10"/>
      <c r="G71" s="10"/>
    </row>
    <row r="72" spans="1:7" ht="13.5" customHeight="1">
      <c r="A72" s="24" t="s">
        <v>206</v>
      </c>
      <c r="B72" s="19">
        <v>409612055223</v>
      </c>
      <c r="C72" s="19">
        <v>373657837794</v>
      </c>
      <c r="F72" s="10"/>
      <c r="G72" s="10"/>
    </row>
    <row r="73" spans="1:7" ht="13.5" customHeight="1">
      <c r="A73" s="24" t="s">
        <v>214</v>
      </c>
      <c r="B73" s="19">
        <v>382042172821</v>
      </c>
      <c r="C73" s="19">
        <v>340259182198</v>
      </c>
      <c r="F73" s="10"/>
      <c r="G73" s="10"/>
    </row>
    <row r="74" spans="1:3" ht="13.5" customHeight="1">
      <c r="A74" s="24" t="s">
        <v>215</v>
      </c>
      <c r="B74" s="19">
        <v>27569882402</v>
      </c>
      <c r="C74" s="19">
        <v>33398655596</v>
      </c>
    </row>
    <row r="75" spans="1:3" ht="13.5" customHeight="1">
      <c r="A75" s="24" t="s">
        <v>54</v>
      </c>
      <c r="B75" s="19">
        <v>6161210774</v>
      </c>
      <c r="C75" s="19">
        <v>7116109079</v>
      </c>
    </row>
    <row r="76" spans="1:3" ht="13.5" customHeight="1">
      <c r="A76" s="24" t="s">
        <v>55</v>
      </c>
      <c r="B76" s="19">
        <v>20911176512</v>
      </c>
      <c r="C76" s="19">
        <v>32039305278</v>
      </c>
    </row>
    <row r="77" spans="1:3" ht="13.5" customHeight="1">
      <c r="A77" s="24" t="s">
        <v>56</v>
      </c>
      <c r="B77" s="19">
        <v>52973107766</v>
      </c>
      <c r="C77" s="19">
        <v>47815610237</v>
      </c>
    </row>
    <row r="78" spans="1:3" ht="13.5" customHeight="1">
      <c r="A78" s="24" t="s">
        <v>57</v>
      </c>
      <c r="B78" s="19">
        <v>347227832</v>
      </c>
      <c r="C78" s="19">
        <v>580399234</v>
      </c>
    </row>
    <row r="79" spans="1:3" ht="13.5" customHeight="1">
      <c r="A79" s="24" t="s">
        <v>216</v>
      </c>
      <c r="B79" s="19">
        <v>59419090259</v>
      </c>
      <c r="C79" s="19">
        <v>91476858119</v>
      </c>
    </row>
    <row r="80" spans="1:3" ht="13.5" customHeight="1">
      <c r="A80" s="24" t="s">
        <v>58</v>
      </c>
      <c r="B80" s="25"/>
      <c r="C80" s="25"/>
    </row>
    <row r="81" spans="1:3" ht="13.5" customHeight="1">
      <c r="A81" s="24" t="s">
        <v>143</v>
      </c>
      <c r="B81" s="19">
        <v>215863714900</v>
      </c>
      <c r="C81" s="19">
        <v>86924008371</v>
      </c>
    </row>
    <row r="82" spans="1:3" ht="13.5" customHeight="1">
      <c r="A82" s="24" t="s">
        <v>59</v>
      </c>
      <c r="B82" s="19">
        <v>140109707342</v>
      </c>
      <c r="C82" s="19">
        <v>137118307828</v>
      </c>
    </row>
    <row r="83" spans="1:3" ht="13.5" customHeight="1">
      <c r="A83" s="24" t="s">
        <v>60</v>
      </c>
      <c r="B83" s="61">
        <v>219668001</v>
      </c>
      <c r="C83" s="61">
        <v>137968001</v>
      </c>
    </row>
    <row r="84" spans="1:3" ht="13.5" customHeight="1">
      <c r="A84" s="24" t="s">
        <v>61</v>
      </c>
      <c r="B84" s="15"/>
      <c r="C84" s="64"/>
    </row>
    <row r="85" spans="1:3" s="13" customFormat="1" ht="13.5" customHeight="1">
      <c r="A85" s="26" t="s">
        <v>62</v>
      </c>
      <c r="B85" s="27"/>
      <c r="C85" s="27"/>
    </row>
    <row r="86" spans="1:3" ht="13.5" customHeight="1">
      <c r="A86" s="24" t="s">
        <v>207</v>
      </c>
      <c r="B86" s="14">
        <v>277841188771</v>
      </c>
      <c r="C86" s="14">
        <v>197777181284</v>
      </c>
    </row>
    <row r="87" spans="1:3" ht="13.5" customHeight="1">
      <c r="A87" s="24" t="s">
        <v>212</v>
      </c>
      <c r="B87" s="64">
        <v>2785379815975</v>
      </c>
      <c r="C87" s="64">
        <v>2514847378279</v>
      </c>
    </row>
    <row r="88" spans="1:3" ht="12">
      <c r="A88" s="1" t="s">
        <v>63</v>
      </c>
      <c r="B88" s="65">
        <v>6264305249</v>
      </c>
      <c r="C88" s="65">
        <v>8342316608</v>
      </c>
    </row>
    <row r="89" spans="1:3" ht="12">
      <c r="A89" s="4" t="s">
        <v>64</v>
      </c>
      <c r="B89" s="14"/>
      <c r="C89" s="14"/>
    </row>
    <row r="90" spans="1:3" ht="12">
      <c r="A90" s="4" t="s">
        <v>65</v>
      </c>
      <c r="B90" s="14"/>
      <c r="C90" s="14"/>
    </row>
    <row r="91" spans="1:3" ht="12">
      <c r="A91" s="4" t="s">
        <v>66</v>
      </c>
      <c r="B91" s="14">
        <v>1502442386</v>
      </c>
      <c r="C91" s="19">
        <v>1120456136</v>
      </c>
    </row>
    <row r="92" spans="1:3" ht="12">
      <c r="A92" s="4" t="s">
        <v>67</v>
      </c>
      <c r="B92" s="14">
        <v>4278171794</v>
      </c>
      <c r="C92" s="14">
        <v>6738169403</v>
      </c>
    </row>
    <row r="93" spans="1:3" ht="12">
      <c r="A93" s="4" t="s">
        <v>68</v>
      </c>
      <c r="B93" s="14">
        <v>483691069</v>
      </c>
      <c r="C93" s="14">
        <v>483691069</v>
      </c>
    </row>
    <row r="94" spans="1:3" ht="12">
      <c r="A94" s="4" t="s">
        <v>69</v>
      </c>
      <c r="B94" s="14"/>
      <c r="C94" s="14"/>
    </row>
    <row r="95" spans="1:3" ht="12">
      <c r="A95" s="4" t="s">
        <v>70</v>
      </c>
      <c r="B95" s="19"/>
      <c r="C95" s="19"/>
    </row>
    <row r="96" spans="1:3" ht="12">
      <c r="A96" s="4" t="s">
        <v>71</v>
      </c>
      <c r="B96" s="14"/>
      <c r="C96" s="14"/>
    </row>
    <row r="97" spans="1:3" ht="12">
      <c r="A97" s="4" t="s">
        <v>72</v>
      </c>
      <c r="B97" s="14"/>
      <c r="C97" s="14"/>
    </row>
    <row r="98" spans="1:3" ht="12">
      <c r="A98" s="1" t="s">
        <v>73</v>
      </c>
      <c r="B98" s="18">
        <v>1831121108424</v>
      </c>
      <c r="C98" s="18">
        <v>1901149590219</v>
      </c>
    </row>
    <row r="99" spans="1:3" ht="12">
      <c r="A99" s="1" t="s">
        <v>74</v>
      </c>
      <c r="B99" s="18">
        <v>1831121108424</v>
      </c>
      <c r="C99" s="18">
        <v>1901149590219</v>
      </c>
    </row>
    <row r="100" spans="1:3" ht="12">
      <c r="A100" s="4" t="s">
        <v>75</v>
      </c>
      <c r="B100" s="19">
        <v>803957090000</v>
      </c>
      <c r="C100" s="19">
        <v>803957090000</v>
      </c>
    </row>
    <row r="101" spans="1:3" ht="12">
      <c r="A101" s="4" t="s">
        <v>76</v>
      </c>
      <c r="B101" s="19">
        <v>827943052804</v>
      </c>
      <c r="C101" s="19">
        <v>827943052804</v>
      </c>
    </row>
    <row r="102" spans="1:3" ht="12">
      <c r="A102" s="4" t="s">
        <v>77</v>
      </c>
      <c r="B102" s="28"/>
      <c r="C102" s="28"/>
    </row>
    <row r="103" spans="1:3" ht="12">
      <c r="A103" s="4" t="s">
        <v>78</v>
      </c>
      <c r="B103" s="15"/>
      <c r="C103" s="15"/>
    </row>
    <row r="104" spans="1:3" ht="13.5" customHeight="1">
      <c r="A104" s="4" t="s">
        <v>79</v>
      </c>
      <c r="B104" s="15"/>
      <c r="C104" s="15"/>
    </row>
    <row r="105" spans="1:3" ht="13.5" customHeight="1">
      <c r="A105" s="4" t="s">
        <v>80</v>
      </c>
      <c r="B105" s="15"/>
      <c r="C105" s="15"/>
    </row>
    <row r="106" spans="1:3" ht="13.5" customHeight="1">
      <c r="A106" s="4" t="s">
        <v>81</v>
      </c>
      <c r="B106" s="19">
        <v>22544374262</v>
      </c>
      <c r="C106" s="19">
        <v>21059046903</v>
      </c>
    </row>
    <row r="107" spans="1:3" ht="13.5" customHeight="1">
      <c r="A107" s="4" t="s">
        <v>82</v>
      </c>
      <c r="B107" s="19">
        <v>48967380576</v>
      </c>
      <c r="C107" s="19">
        <v>48967380576</v>
      </c>
    </row>
    <row r="108" spans="1:3" ht="13.5" customHeight="1">
      <c r="A108" s="4" t="s">
        <v>83</v>
      </c>
      <c r="B108" s="19"/>
      <c r="C108" s="19"/>
    </row>
    <row r="109" spans="1:5" ht="13.5" customHeight="1">
      <c r="A109" s="4" t="s">
        <v>84</v>
      </c>
      <c r="B109" s="15"/>
      <c r="C109" s="15"/>
      <c r="E109" s="16"/>
    </row>
    <row r="110" spans="1:5" ht="13.5" customHeight="1">
      <c r="A110" s="4" t="s">
        <v>85</v>
      </c>
      <c r="B110" s="19">
        <v>126673359082</v>
      </c>
      <c r="C110" s="19">
        <v>198191072708.11</v>
      </c>
      <c r="E110" s="17"/>
    </row>
    <row r="111" spans="1:5" ht="13.5" customHeight="1">
      <c r="A111" s="15" t="s">
        <v>86</v>
      </c>
      <c r="B111" s="19">
        <v>1035851700</v>
      </c>
      <c r="C111" s="19">
        <v>1031947228</v>
      </c>
      <c r="E111" s="17"/>
    </row>
    <row r="112" spans="1:5" ht="13.5" customHeight="1">
      <c r="A112" s="1" t="s">
        <v>87</v>
      </c>
      <c r="B112" s="18">
        <v>5806223377028</v>
      </c>
      <c r="C112" s="18">
        <v>5398982870331</v>
      </c>
      <c r="E112" s="17"/>
    </row>
    <row r="113" spans="2:5" ht="13.5" customHeight="1">
      <c r="B113" s="10"/>
      <c r="E113" s="17"/>
    </row>
    <row r="115" ht="12">
      <c r="A115" s="29"/>
    </row>
    <row r="121" ht="12">
      <c r="A121" s="29"/>
    </row>
  </sheetData>
  <sheetProtection/>
  <mergeCells count="6">
    <mergeCell ref="B8:C8"/>
    <mergeCell ref="B1:C1"/>
    <mergeCell ref="B2:C2"/>
    <mergeCell ref="A6:C6"/>
    <mergeCell ref="A7:C7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selection activeCell="F52" sqref="F52"/>
    </sheetView>
  </sheetViews>
  <sheetFormatPr defaultColWidth="9.140625" defaultRowHeight="15"/>
  <cols>
    <col min="1" max="1" width="62.140625" style="31" customWidth="1"/>
    <col min="2" max="2" width="7.28125" style="31" customWidth="1"/>
    <col min="3" max="3" width="19.421875" style="43" customWidth="1"/>
    <col min="4" max="4" width="24.28125" style="43" customWidth="1"/>
    <col min="5" max="5" width="24.421875" style="43" customWidth="1"/>
    <col min="6" max="6" width="20.421875" style="43" customWidth="1"/>
    <col min="7" max="7" width="12.00390625" style="31" bestFit="1" customWidth="1"/>
    <col min="8" max="16384" width="9.140625" style="31" customWidth="1"/>
  </cols>
  <sheetData>
    <row r="1" spans="1:2" ht="12">
      <c r="A1" s="30"/>
      <c r="B1" s="30"/>
    </row>
    <row r="5" spans="1:2" ht="12">
      <c r="A5" s="34" t="s">
        <v>89</v>
      </c>
      <c r="B5" s="34"/>
    </row>
    <row r="6" spans="1:2" ht="12">
      <c r="A6" s="35"/>
      <c r="B6" s="35"/>
    </row>
    <row r="8" spans="1:6" ht="21" customHeight="1">
      <c r="A8" s="36" t="s">
        <v>110</v>
      </c>
      <c r="B8" s="36" t="s">
        <v>146</v>
      </c>
      <c r="C8" s="2" t="s">
        <v>217</v>
      </c>
      <c r="D8" s="2" t="s">
        <v>218</v>
      </c>
      <c r="E8" s="67" t="s">
        <v>220</v>
      </c>
      <c r="F8" s="67" t="s">
        <v>219</v>
      </c>
    </row>
    <row r="9" spans="1:6" ht="12">
      <c r="A9" s="4" t="s">
        <v>208</v>
      </c>
      <c r="B9" s="72" t="s">
        <v>150</v>
      </c>
      <c r="C9" s="69">
        <v>789220391359</v>
      </c>
      <c r="D9" s="66">
        <v>780362340564</v>
      </c>
      <c r="E9" s="66">
        <v>1701199542563</v>
      </c>
      <c r="F9" s="66">
        <v>1532992853165</v>
      </c>
    </row>
    <row r="10" spans="1:6" ht="12">
      <c r="A10" s="4" t="s">
        <v>90</v>
      </c>
      <c r="B10" s="72" t="s">
        <v>224</v>
      </c>
      <c r="C10" s="70">
        <v>984232043479</v>
      </c>
      <c r="D10" s="44">
        <v>740932393823</v>
      </c>
      <c r="E10" s="44">
        <v>1920212820782</v>
      </c>
      <c r="F10" s="44">
        <v>1496163212143</v>
      </c>
    </row>
    <row r="11" spans="1:6" ht="12">
      <c r="A11" s="4" t="s">
        <v>91</v>
      </c>
      <c r="B11" s="72" t="s">
        <v>225</v>
      </c>
      <c r="C11" s="70">
        <v>30160924586</v>
      </c>
      <c r="D11" s="44">
        <v>43573555503</v>
      </c>
      <c r="E11" s="44">
        <v>53992086600</v>
      </c>
      <c r="F11" s="44">
        <v>54421528620</v>
      </c>
    </row>
    <row r="12" spans="1:6" ht="12">
      <c r="A12" s="4" t="s">
        <v>93</v>
      </c>
      <c r="B12" s="72" t="s">
        <v>226</v>
      </c>
      <c r="C12" s="70">
        <v>225172576706</v>
      </c>
      <c r="D12" s="44">
        <v>4143608762</v>
      </c>
      <c r="E12" s="44">
        <v>273005364819</v>
      </c>
      <c r="F12" s="44">
        <v>17591887598</v>
      </c>
    </row>
    <row r="13" spans="1:6" ht="12">
      <c r="A13" s="4" t="s">
        <v>94</v>
      </c>
      <c r="B13" s="72" t="s">
        <v>153</v>
      </c>
      <c r="C13" s="70">
        <v>118325278009</v>
      </c>
      <c r="D13" s="44">
        <v>213885543543</v>
      </c>
      <c r="E13" s="44">
        <v>465724873685</v>
      </c>
      <c r="F13" s="44">
        <v>406363916303</v>
      </c>
    </row>
    <row r="14" spans="1:7" ht="12">
      <c r="A14" s="37" t="s">
        <v>250</v>
      </c>
      <c r="B14" s="73" t="s">
        <v>155</v>
      </c>
      <c r="C14" s="70">
        <f>C9-C13</f>
        <v>670895113350</v>
      </c>
      <c r="D14" s="70">
        <f>D9-D13</f>
        <v>566476797021</v>
      </c>
      <c r="E14" s="70">
        <f>E9-E13</f>
        <v>1235474668878</v>
      </c>
      <c r="F14" s="70">
        <f>F9-F13</f>
        <v>1126628936862</v>
      </c>
      <c r="G14" s="32"/>
    </row>
    <row r="15" spans="1:6" ht="12">
      <c r="A15" s="4" t="s">
        <v>95</v>
      </c>
      <c r="B15" s="72" t="s">
        <v>157</v>
      </c>
      <c r="C15" s="70">
        <v>151087970231</v>
      </c>
      <c r="D15" s="70">
        <v>69850196799</v>
      </c>
      <c r="E15" s="70">
        <v>277878064779</v>
      </c>
      <c r="F15" s="70">
        <v>159998180217</v>
      </c>
    </row>
    <row r="16" spans="1:7" ht="12">
      <c r="A16" s="4" t="s">
        <v>249</v>
      </c>
      <c r="B16" s="72" t="s">
        <v>227</v>
      </c>
      <c r="C16" s="70">
        <f>C14+C15</f>
        <v>821983083581</v>
      </c>
      <c r="D16" s="70">
        <f>D14+D15</f>
        <v>636326993820</v>
      </c>
      <c r="E16" s="70">
        <f>E14+E15</f>
        <v>1513352733657</v>
      </c>
      <c r="F16" s="70">
        <f>F14+F15</f>
        <v>1286627117079</v>
      </c>
      <c r="G16" s="32"/>
    </row>
    <row r="17" spans="1:7" ht="12">
      <c r="A17" s="4" t="s">
        <v>209</v>
      </c>
      <c r="B17" s="72" t="s">
        <v>228</v>
      </c>
      <c r="C17" s="70">
        <v>15540359168</v>
      </c>
      <c r="D17" s="70">
        <v>31012988122</v>
      </c>
      <c r="E17" s="70">
        <v>44249212638</v>
      </c>
      <c r="F17" s="70">
        <v>50878220898</v>
      </c>
      <c r="G17" s="32"/>
    </row>
    <row r="18" spans="1:7" ht="12">
      <c r="A18" s="4" t="s">
        <v>210</v>
      </c>
      <c r="B18" s="72" t="s">
        <v>169</v>
      </c>
      <c r="C18" s="70">
        <v>424772490054</v>
      </c>
      <c r="D18" s="70">
        <v>481712423453</v>
      </c>
      <c r="E18" s="70">
        <v>788560644648</v>
      </c>
      <c r="F18" s="70">
        <v>828502809184</v>
      </c>
      <c r="G18" s="32"/>
    </row>
    <row r="19" spans="1:6" ht="12">
      <c r="A19" s="4" t="s">
        <v>96</v>
      </c>
      <c r="B19" s="72" t="s">
        <v>171</v>
      </c>
      <c r="C19" s="70">
        <v>47132392251</v>
      </c>
      <c r="D19" s="70">
        <v>101706038285</v>
      </c>
      <c r="E19" s="70">
        <v>96064687351</v>
      </c>
      <c r="F19" s="70">
        <v>168811079466</v>
      </c>
    </row>
    <row r="20" spans="1:6" ht="12">
      <c r="A20" s="4" t="s">
        <v>97</v>
      </c>
      <c r="B20" s="72" t="s">
        <v>173</v>
      </c>
      <c r="C20" s="70">
        <v>-481693619</v>
      </c>
      <c r="D20" s="70">
        <v>-24216423983</v>
      </c>
      <c r="E20" s="70">
        <v>-16400028302</v>
      </c>
      <c r="F20" s="70">
        <v>-6081844157</v>
      </c>
    </row>
    <row r="21" spans="1:7" ht="12">
      <c r="A21" s="4" t="s">
        <v>98</v>
      </c>
      <c r="B21" s="72" t="s">
        <v>175</v>
      </c>
      <c r="C21" s="70">
        <v>-6177773945</v>
      </c>
      <c r="D21" s="70">
        <v>42104109547</v>
      </c>
      <c r="E21" s="70">
        <v>54488053136</v>
      </c>
      <c r="F21" s="70">
        <v>43853753114</v>
      </c>
      <c r="G21" s="32"/>
    </row>
    <row r="22" spans="1:6" ht="12">
      <c r="A22" s="4" t="s">
        <v>99</v>
      </c>
      <c r="B22" s="72" t="s">
        <v>177</v>
      </c>
      <c r="C22" s="70">
        <v>379675237305</v>
      </c>
      <c r="D22" s="70">
        <f>D18-D19+D20-D21</f>
        <v>313685851638</v>
      </c>
      <c r="E22" s="70">
        <f>E18-E19+E20-E21</f>
        <v>621607875859</v>
      </c>
      <c r="F22" s="70">
        <f>F18-F19+F20-F21</f>
        <v>609756132447</v>
      </c>
    </row>
    <row r="23" spans="1:6" ht="12">
      <c r="A23" s="4" t="s">
        <v>100</v>
      </c>
      <c r="B23" s="72" t="s">
        <v>179</v>
      </c>
      <c r="C23" s="70">
        <v>7803028470</v>
      </c>
      <c r="D23" s="70">
        <v>5469092262</v>
      </c>
      <c r="E23" s="70">
        <v>13927875859</v>
      </c>
      <c r="F23" s="70">
        <v>10765406356</v>
      </c>
    </row>
    <row r="24" spans="1:6" ht="12">
      <c r="A24" s="4" t="s">
        <v>101</v>
      </c>
      <c r="B24" s="72" t="s">
        <v>229</v>
      </c>
      <c r="C24" s="70">
        <v>313103265225</v>
      </c>
      <c r="D24" s="70">
        <v>236672310234</v>
      </c>
      <c r="E24" s="70">
        <v>571583158792</v>
      </c>
      <c r="F24" s="70">
        <v>411787082850</v>
      </c>
    </row>
    <row r="25" spans="1:6" ht="12">
      <c r="A25" s="38" t="s">
        <v>92</v>
      </c>
      <c r="B25" s="38"/>
      <c r="C25" s="70"/>
      <c r="D25" s="70"/>
      <c r="E25" s="70"/>
      <c r="F25" s="70"/>
    </row>
    <row r="26" spans="1:6" ht="12">
      <c r="A26" s="4" t="s">
        <v>102</v>
      </c>
      <c r="B26" s="72" t="s">
        <v>230</v>
      </c>
      <c r="C26" s="70">
        <v>89076547352</v>
      </c>
      <c r="D26" s="70">
        <v>76929011053</v>
      </c>
      <c r="E26" s="70">
        <v>150883465041</v>
      </c>
      <c r="F26" s="70">
        <v>134147263029</v>
      </c>
    </row>
    <row r="27" spans="1:6" ht="12">
      <c r="A27" s="4" t="s">
        <v>103</v>
      </c>
      <c r="B27" s="72" t="s">
        <v>231</v>
      </c>
      <c r="C27" s="70">
        <v>224026717873</v>
      </c>
      <c r="D27" s="70">
        <v>159743299181</v>
      </c>
      <c r="E27" s="70">
        <v>420699693751</v>
      </c>
      <c r="F27" s="70">
        <v>277639819821</v>
      </c>
    </row>
    <row r="28" spans="1:6" ht="12">
      <c r="A28" s="4" t="s">
        <v>221</v>
      </c>
      <c r="B28" s="72" t="s">
        <v>232</v>
      </c>
      <c r="C28" s="70">
        <f>C22+C23+C24</f>
        <v>700581531000</v>
      </c>
      <c r="D28" s="70">
        <f>D22+D23+D24</f>
        <v>555827254134</v>
      </c>
      <c r="E28" s="70">
        <f>E22+E23+E24</f>
        <v>1207118910510</v>
      </c>
      <c r="F28" s="70">
        <f>F22+F23+F24</f>
        <v>1032308621653</v>
      </c>
    </row>
    <row r="29" spans="1:6" ht="12">
      <c r="A29" s="4" t="s">
        <v>222</v>
      </c>
      <c r="B29" s="72" t="s">
        <v>233</v>
      </c>
      <c r="C29" s="70">
        <v>13049728710</v>
      </c>
      <c r="D29" s="70">
        <v>29266866171</v>
      </c>
      <c r="E29" s="70">
        <v>39012922081</v>
      </c>
      <c r="F29" s="70">
        <v>46587813577</v>
      </c>
    </row>
    <row r="30" spans="1:6" ht="12">
      <c r="A30" s="4" t="s">
        <v>248</v>
      </c>
      <c r="B30" s="72" t="s">
        <v>234</v>
      </c>
      <c r="C30" s="70">
        <f>C16-C28</f>
        <v>121401552581</v>
      </c>
      <c r="D30" s="70">
        <v>80499739686</v>
      </c>
      <c r="E30" s="70">
        <v>306234597827</v>
      </c>
      <c r="F30" s="70">
        <v>254318495426</v>
      </c>
    </row>
    <row r="31" spans="1:6" ht="12">
      <c r="A31" s="4" t="s">
        <v>223</v>
      </c>
      <c r="B31" s="72" t="s">
        <v>235</v>
      </c>
      <c r="C31" s="70">
        <v>2490630458</v>
      </c>
      <c r="D31" s="70">
        <v>1746121951</v>
      </c>
      <c r="E31" s="70">
        <v>5236290557</v>
      </c>
      <c r="F31" s="70">
        <v>4290407321</v>
      </c>
    </row>
    <row r="32" spans="1:6" ht="12">
      <c r="A32" s="4" t="s">
        <v>237</v>
      </c>
      <c r="B32" s="72" t="s">
        <v>181</v>
      </c>
      <c r="C32" s="70">
        <v>823238400</v>
      </c>
      <c r="D32" s="70">
        <v>8820517364</v>
      </c>
      <c r="E32" s="70">
        <v>1604032474</v>
      </c>
      <c r="F32" s="70">
        <v>9563298945</v>
      </c>
    </row>
    <row r="33" spans="1:255" s="33" customFormat="1" ht="18.75" customHeight="1">
      <c r="A33" s="20" t="s">
        <v>236</v>
      </c>
      <c r="B33" s="74" t="s">
        <v>183</v>
      </c>
      <c r="C33" s="71">
        <v>1039234247</v>
      </c>
      <c r="D33" s="71">
        <v>5663111874</v>
      </c>
      <c r="E33" s="71">
        <v>1807147514</v>
      </c>
      <c r="F33" s="71">
        <v>6377898495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6" ht="12">
      <c r="A34" s="4" t="s">
        <v>247</v>
      </c>
      <c r="B34" s="72" t="s">
        <v>184</v>
      </c>
      <c r="C34" s="70">
        <f>C32-C33</f>
        <v>-215995847</v>
      </c>
      <c r="D34" s="70">
        <f>D32-D33</f>
        <v>3157405490</v>
      </c>
      <c r="E34" s="70">
        <f>E32-E33</f>
        <v>-203115040</v>
      </c>
      <c r="F34" s="70">
        <f>F32-F33</f>
        <v>3185400450</v>
      </c>
    </row>
    <row r="35" spans="1:6" ht="12">
      <c r="A35" s="37" t="s">
        <v>104</v>
      </c>
      <c r="B35" s="73" t="s">
        <v>185</v>
      </c>
      <c r="C35" s="70">
        <v>61132205090</v>
      </c>
      <c r="D35" s="70">
        <v>47486876884</v>
      </c>
      <c r="E35" s="70">
        <v>151351847366</v>
      </c>
      <c r="F35" s="70">
        <v>119820275055</v>
      </c>
    </row>
    <row r="36" spans="1:6" ht="12">
      <c r="A36" s="4" t="s">
        <v>105</v>
      </c>
      <c r="B36" s="72" t="s">
        <v>186</v>
      </c>
      <c r="C36" s="70">
        <v>71146552754</v>
      </c>
      <c r="D36" s="70">
        <v>27757178453</v>
      </c>
      <c r="E36" s="70">
        <v>126039993646</v>
      </c>
      <c r="F36" s="70">
        <v>50578820669</v>
      </c>
    </row>
    <row r="37" spans="1:6" ht="12">
      <c r="A37" s="4" t="s">
        <v>246</v>
      </c>
      <c r="B37" s="72" t="s">
        <v>187</v>
      </c>
      <c r="C37" s="70">
        <f>C35-C36</f>
        <v>-10014347664</v>
      </c>
      <c r="D37" s="70">
        <f>D35-D36</f>
        <v>19729698431</v>
      </c>
      <c r="E37" s="70">
        <f>E35-E36</f>
        <v>25311853720</v>
      </c>
      <c r="F37" s="70">
        <f>F35-F36</f>
        <v>69241454386</v>
      </c>
    </row>
    <row r="38" spans="1:6" ht="12">
      <c r="A38" s="4" t="s">
        <v>144</v>
      </c>
      <c r="B38" s="72" t="s">
        <v>238</v>
      </c>
      <c r="C38" s="70">
        <v>-8630607</v>
      </c>
      <c r="D38" s="70">
        <v>408278782</v>
      </c>
      <c r="E38" s="70">
        <v>610826738</v>
      </c>
      <c r="F38" s="70">
        <v>750668902</v>
      </c>
    </row>
    <row r="39" spans="1:6" ht="12">
      <c r="A39" s="4" t="s">
        <v>106</v>
      </c>
      <c r="B39" s="72" t="s">
        <v>239</v>
      </c>
      <c r="C39" s="70">
        <v>113643748236</v>
      </c>
      <c r="D39" s="70">
        <v>89155767956</v>
      </c>
      <c r="E39" s="70">
        <v>297012609237</v>
      </c>
      <c r="F39" s="70">
        <v>274093768198</v>
      </c>
    </row>
    <row r="40" spans="1:6" ht="12">
      <c r="A40" s="4" t="s">
        <v>245</v>
      </c>
      <c r="B40" s="72" t="s">
        <v>190</v>
      </c>
      <c r="C40" s="70">
        <v>26721899</v>
      </c>
      <c r="D40" s="70">
        <v>15568918820</v>
      </c>
      <c r="E40" s="70">
        <v>38956191089</v>
      </c>
      <c r="F40" s="70">
        <v>56191320483</v>
      </c>
    </row>
    <row r="41" spans="1:6" ht="12">
      <c r="A41" s="4" t="s">
        <v>107</v>
      </c>
      <c r="B41" s="72" t="s">
        <v>191</v>
      </c>
      <c r="C41" s="70">
        <v>601837282</v>
      </c>
      <c r="D41" s="70">
        <v>370531702</v>
      </c>
      <c r="E41" s="70">
        <v>728167661</v>
      </c>
      <c r="F41" s="70">
        <v>526141200</v>
      </c>
    </row>
    <row r="42" spans="1:6" ht="12">
      <c r="A42" s="4" t="s">
        <v>108</v>
      </c>
      <c r="B42" s="72" t="s">
        <v>192</v>
      </c>
      <c r="C42" s="70">
        <v>303133308</v>
      </c>
      <c r="D42" s="70">
        <v>84372234</v>
      </c>
      <c r="E42" s="70">
        <v>361715632</v>
      </c>
      <c r="F42" s="70">
        <v>348536995</v>
      </c>
    </row>
    <row r="43" spans="1:6" ht="12">
      <c r="A43" s="4" t="s">
        <v>109</v>
      </c>
      <c r="B43" s="72" t="s">
        <v>197</v>
      </c>
      <c r="C43" s="70">
        <f>C41-C42</f>
        <v>298703974</v>
      </c>
      <c r="D43" s="70">
        <f>D41-D42</f>
        <v>286159468</v>
      </c>
      <c r="E43" s="70">
        <f>E41-E42</f>
        <v>366452029</v>
      </c>
      <c r="F43" s="70">
        <f>F41-F42</f>
        <v>177604205</v>
      </c>
    </row>
    <row r="44" spans="1:6" ht="12">
      <c r="A44" s="4" t="s">
        <v>137</v>
      </c>
      <c r="B44" s="72" t="s">
        <v>240</v>
      </c>
      <c r="C44" s="70">
        <v>700810061</v>
      </c>
      <c r="D44" s="70">
        <v>2382699288</v>
      </c>
      <c r="E44" s="70">
        <v>700810061</v>
      </c>
      <c r="F44" s="70">
        <v>2551199313</v>
      </c>
    </row>
    <row r="45" spans="1:6" ht="12">
      <c r="A45" s="4" t="s">
        <v>138</v>
      </c>
      <c r="B45" s="72" t="s">
        <v>198</v>
      </c>
      <c r="C45" s="70">
        <v>1026235934</v>
      </c>
      <c r="D45" s="70">
        <v>18237777576</v>
      </c>
      <c r="E45" s="70">
        <v>40023453179</v>
      </c>
      <c r="F45" s="70">
        <v>58920124001</v>
      </c>
    </row>
    <row r="46" spans="1:6" ht="12">
      <c r="A46" s="4" t="s">
        <v>139</v>
      </c>
      <c r="B46" s="72" t="s">
        <v>241</v>
      </c>
      <c r="C46" s="70">
        <v>531366123</v>
      </c>
      <c r="D46" s="70">
        <v>2058603131</v>
      </c>
      <c r="E46" s="70">
        <v>8338001741</v>
      </c>
      <c r="F46" s="70">
        <v>9275739673</v>
      </c>
    </row>
    <row r="47" spans="1:6" ht="12">
      <c r="A47" s="4" t="s">
        <v>140</v>
      </c>
      <c r="B47" s="72" t="s">
        <v>242</v>
      </c>
      <c r="C47" s="70">
        <v>0</v>
      </c>
      <c r="D47" s="70">
        <v>0</v>
      </c>
      <c r="E47" s="70">
        <v>0</v>
      </c>
      <c r="F47" s="70">
        <v>0</v>
      </c>
    </row>
    <row r="48" spans="1:6" ht="12">
      <c r="A48" s="4" t="s">
        <v>141</v>
      </c>
      <c r="B48" s="72" t="s">
        <v>199</v>
      </c>
      <c r="C48" s="70">
        <f>C45-C46-C47</f>
        <v>494869811</v>
      </c>
      <c r="D48" s="70">
        <f>D45-D46-D47</f>
        <v>16179174445</v>
      </c>
      <c r="E48" s="70">
        <f>E45-E46-E47</f>
        <v>31685451438</v>
      </c>
      <c r="F48" s="70">
        <f>F45-F46-F47</f>
        <v>49644384328</v>
      </c>
    </row>
    <row r="49" spans="1:6" ht="12">
      <c r="A49" s="39" t="s">
        <v>135</v>
      </c>
      <c r="B49" s="39" t="s">
        <v>243</v>
      </c>
      <c r="C49" s="70">
        <v>-7655510</v>
      </c>
      <c r="D49" s="70">
        <v>32607410</v>
      </c>
      <c r="E49" s="70">
        <v>3898476</v>
      </c>
      <c r="F49" s="70">
        <v>36612415</v>
      </c>
    </row>
    <row r="50" spans="1:6" ht="12">
      <c r="A50" s="39" t="s">
        <v>134</v>
      </c>
      <c r="B50" s="39" t="s">
        <v>244</v>
      </c>
      <c r="C50" s="70">
        <v>502525321</v>
      </c>
      <c r="D50" s="70">
        <v>16146567035</v>
      </c>
      <c r="E50" s="70">
        <v>31681552962</v>
      </c>
      <c r="F50" s="70">
        <v>49607771913</v>
      </c>
    </row>
    <row r="51" spans="1:6" ht="12">
      <c r="A51" s="40" t="s">
        <v>142</v>
      </c>
      <c r="B51" s="39" t="s">
        <v>201</v>
      </c>
      <c r="C51" s="70">
        <v>6</v>
      </c>
      <c r="D51" s="70">
        <v>201</v>
      </c>
      <c r="E51" s="70">
        <v>394</v>
      </c>
      <c r="F51" s="70">
        <v>617</v>
      </c>
    </row>
    <row r="52" spans="1:2" ht="12">
      <c r="A52" s="41"/>
      <c r="B52" s="41"/>
    </row>
    <row r="58" spans="1:2" ht="12">
      <c r="A58" s="42"/>
      <c r="B58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60.8515625" style="46" customWidth="1"/>
    <col min="2" max="2" width="8.00390625" style="46" customWidth="1"/>
    <col min="3" max="3" width="34.7109375" style="46" customWidth="1"/>
    <col min="4" max="4" width="30.57421875" style="46" customWidth="1"/>
    <col min="5" max="16384" width="9.140625" style="46" customWidth="1"/>
  </cols>
  <sheetData>
    <row r="1" spans="1:4" ht="12.75">
      <c r="A1" s="80" t="s">
        <v>145</v>
      </c>
      <c r="B1" s="80"/>
      <c r="C1" s="80"/>
      <c r="D1" s="80"/>
    </row>
    <row r="2" spans="1:4" ht="12.75">
      <c r="A2" s="45"/>
      <c r="B2" s="45"/>
      <c r="C2" s="47"/>
      <c r="D2" s="47"/>
    </row>
    <row r="3" spans="1:4" ht="12.75">
      <c r="A3" s="84" t="s">
        <v>50</v>
      </c>
      <c r="B3" s="84" t="s">
        <v>146</v>
      </c>
      <c r="C3" s="85" t="s">
        <v>147</v>
      </c>
      <c r="D3" s="85" t="s">
        <v>148</v>
      </c>
    </row>
    <row r="4" spans="1:4" ht="12.75">
      <c r="A4" s="48" t="s">
        <v>111</v>
      </c>
      <c r="B4" s="54"/>
      <c r="C4" s="57"/>
      <c r="D4" s="68"/>
    </row>
    <row r="5" spans="1:4" ht="12.75">
      <c r="A5" s="50" t="s">
        <v>149</v>
      </c>
      <c r="B5" s="54" t="s">
        <v>150</v>
      </c>
      <c r="C5" s="57">
        <v>40023453179</v>
      </c>
      <c r="D5" s="57">
        <v>58920124001</v>
      </c>
    </row>
    <row r="6" spans="1:4" ht="12.75">
      <c r="A6" s="48" t="s">
        <v>151</v>
      </c>
      <c r="B6" s="54"/>
      <c r="C6" s="57"/>
      <c r="D6" s="57"/>
    </row>
    <row r="7" spans="1:4" ht="12.75">
      <c r="A7" s="50" t="s">
        <v>152</v>
      </c>
      <c r="B7" s="55" t="s">
        <v>153</v>
      </c>
      <c r="C7" s="12">
        <v>10367983957</v>
      </c>
      <c r="D7" s="12">
        <v>6952592607</v>
      </c>
    </row>
    <row r="8" spans="1:4" ht="12.75">
      <c r="A8" s="50" t="s">
        <v>154</v>
      </c>
      <c r="B8" s="55" t="s">
        <v>155</v>
      </c>
      <c r="C8" s="58">
        <v>184987612197</v>
      </c>
      <c r="D8" s="58">
        <v>287118919860</v>
      </c>
    </row>
    <row r="9" spans="1:4" ht="12.75">
      <c r="A9" s="50" t="s">
        <v>156</v>
      </c>
      <c r="B9" s="55" t="s">
        <v>157</v>
      </c>
      <c r="C9" s="12">
        <v>0</v>
      </c>
      <c r="D9" s="12">
        <v>0</v>
      </c>
    </row>
    <row r="10" spans="1:4" ht="12.75">
      <c r="A10" s="50" t="s">
        <v>158</v>
      </c>
      <c r="B10" s="55" t="s">
        <v>159</v>
      </c>
      <c r="C10" s="12">
        <v>-77150920229</v>
      </c>
      <c r="D10" s="12">
        <v>-86147933865</v>
      </c>
    </row>
    <row r="11" spans="1:4" ht="12.75">
      <c r="A11" s="50" t="s">
        <v>160</v>
      </c>
      <c r="B11" s="55" t="s">
        <v>161</v>
      </c>
      <c r="C11" s="12">
        <v>4559551578</v>
      </c>
      <c r="D11" s="12">
        <v>43147281</v>
      </c>
    </row>
    <row r="12" spans="1:4" ht="12.75">
      <c r="A12" s="48" t="s">
        <v>162</v>
      </c>
      <c r="B12" s="54" t="s">
        <v>163</v>
      </c>
      <c r="C12" s="57">
        <v>162787680682</v>
      </c>
      <c r="D12" s="57">
        <v>266886849884</v>
      </c>
    </row>
    <row r="13" spans="1:4" ht="12.75">
      <c r="A13" s="50" t="s">
        <v>164</v>
      </c>
      <c r="B13" s="55" t="s">
        <v>165</v>
      </c>
      <c r="C13" s="12">
        <v>12503357541</v>
      </c>
      <c r="D13" s="12">
        <v>-46333737327</v>
      </c>
    </row>
    <row r="14" spans="1:4" ht="12.75">
      <c r="A14" s="50" t="s">
        <v>166</v>
      </c>
      <c r="B14" s="55" t="s">
        <v>167</v>
      </c>
      <c r="C14" s="12">
        <v>1137138172</v>
      </c>
      <c r="D14" s="12">
        <v>-481173061</v>
      </c>
    </row>
    <row r="15" spans="1:4" ht="12.75">
      <c r="A15" s="50" t="s">
        <v>168</v>
      </c>
      <c r="B15" s="55" t="s">
        <v>169</v>
      </c>
      <c r="C15" s="82">
        <v>22226772505</v>
      </c>
      <c r="D15" s="12">
        <v>-58576921163</v>
      </c>
    </row>
    <row r="16" spans="1:4" ht="12.75">
      <c r="A16" s="50" t="s">
        <v>170</v>
      </c>
      <c r="B16" s="55" t="s">
        <v>171</v>
      </c>
      <c r="C16" s="82">
        <v>-38724727968</v>
      </c>
      <c r="D16" s="12">
        <v>-7325263682</v>
      </c>
    </row>
    <row r="17" spans="1:4" ht="12.75">
      <c r="A17" s="53" t="s">
        <v>202</v>
      </c>
      <c r="B17" s="81" t="s">
        <v>173</v>
      </c>
      <c r="C17" s="82">
        <v>-345302810403</v>
      </c>
      <c r="D17" s="12">
        <v>40720608536</v>
      </c>
    </row>
    <row r="18" spans="1:4" ht="12.75">
      <c r="A18" s="50" t="s">
        <v>172</v>
      </c>
      <c r="B18" s="81" t="s">
        <v>175</v>
      </c>
      <c r="C18" s="82">
        <v>-4559551578</v>
      </c>
      <c r="D18" s="12">
        <v>-43147281</v>
      </c>
    </row>
    <row r="19" spans="1:4" ht="12.75">
      <c r="A19" s="50" t="s">
        <v>174</v>
      </c>
      <c r="B19" s="81" t="s">
        <v>177</v>
      </c>
      <c r="C19" s="46">
        <v>0</v>
      </c>
      <c r="D19" s="68">
        <v>-13129185096</v>
      </c>
    </row>
    <row r="20" spans="1:4" ht="12.75">
      <c r="A20" s="50" t="s">
        <v>176</v>
      </c>
      <c r="B20" s="81" t="s">
        <v>179</v>
      </c>
      <c r="C20" s="82">
        <v>81700000</v>
      </c>
      <c r="D20" s="12">
        <v>79700000</v>
      </c>
    </row>
    <row r="21" spans="1:4" ht="12.75">
      <c r="A21" s="50" t="s">
        <v>178</v>
      </c>
      <c r="B21" s="81" t="s">
        <v>229</v>
      </c>
      <c r="C21" s="82">
        <v>807468953</v>
      </c>
      <c r="D21" s="12">
        <v>-110565272</v>
      </c>
    </row>
    <row r="22" spans="1:4" ht="12.75">
      <c r="A22" s="48" t="s">
        <v>180</v>
      </c>
      <c r="B22" s="54" t="s">
        <v>181</v>
      </c>
      <c r="C22" s="83">
        <v>-189042972096</v>
      </c>
      <c r="D22" s="57">
        <v>-181687165538</v>
      </c>
    </row>
    <row r="23" spans="1:4" ht="12.75">
      <c r="A23" s="48" t="s">
        <v>182</v>
      </c>
      <c r="B23" s="54"/>
      <c r="C23" s="83"/>
      <c r="D23" s="57"/>
    </row>
    <row r="24" spans="1:4" ht="12.75">
      <c r="A24" s="50" t="s">
        <v>113</v>
      </c>
      <c r="B24" s="55" t="s">
        <v>183</v>
      </c>
      <c r="C24" s="12">
        <v>-19916084496</v>
      </c>
      <c r="D24" s="12">
        <v>-25497703195</v>
      </c>
    </row>
    <row r="25" spans="1:4" ht="12.75">
      <c r="A25" s="50" t="s">
        <v>114</v>
      </c>
      <c r="B25" s="50" t="s">
        <v>184</v>
      </c>
      <c r="C25" s="56">
        <v>8994561856</v>
      </c>
      <c r="D25" s="56">
        <v>0</v>
      </c>
    </row>
    <row r="26" spans="1:4" ht="12.75">
      <c r="A26" s="50" t="s">
        <v>115</v>
      </c>
      <c r="B26" s="50" t="s">
        <v>185</v>
      </c>
      <c r="C26" s="51">
        <v>-181010000000</v>
      </c>
      <c r="D26" s="51">
        <v>-376263000000</v>
      </c>
    </row>
    <row r="27" spans="1:4" ht="12.75">
      <c r="A27" s="50" t="s">
        <v>116</v>
      </c>
      <c r="B27" s="50" t="s">
        <v>186</v>
      </c>
      <c r="C27" s="51">
        <v>163349801037</v>
      </c>
      <c r="D27" s="51">
        <v>92862435621</v>
      </c>
    </row>
    <row r="28" spans="1:4" ht="12.75">
      <c r="A28" s="50" t="s">
        <v>117</v>
      </c>
      <c r="B28" s="50" t="s">
        <v>187</v>
      </c>
      <c r="C28" s="51">
        <v>-3200971776</v>
      </c>
      <c r="D28" s="51">
        <v>-108631686400</v>
      </c>
    </row>
    <row r="29" spans="1:4" ht="12.75">
      <c r="A29" s="50" t="s">
        <v>118</v>
      </c>
      <c r="B29" s="50" t="s">
        <v>188</v>
      </c>
      <c r="C29" s="51">
        <v>139703980595</v>
      </c>
      <c r="D29" s="51">
        <v>750000000</v>
      </c>
    </row>
    <row r="30" spans="1:4" ht="12.75">
      <c r="A30" s="50" t="s">
        <v>119</v>
      </c>
      <c r="B30" s="50" t="s">
        <v>189</v>
      </c>
      <c r="C30" s="51">
        <v>63534366303</v>
      </c>
      <c r="D30" s="51">
        <v>56568805478</v>
      </c>
    </row>
    <row r="31" spans="1:4" ht="12.75">
      <c r="A31" s="48" t="s">
        <v>112</v>
      </c>
      <c r="B31" s="48" t="s">
        <v>190</v>
      </c>
      <c r="C31" s="52">
        <v>171455653519</v>
      </c>
      <c r="D31" s="52">
        <v>-360211148496</v>
      </c>
    </row>
    <row r="32" spans="1:4" ht="12.75">
      <c r="A32" s="48" t="s">
        <v>120</v>
      </c>
      <c r="B32" s="48"/>
      <c r="C32" s="52"/>
      <c r="D32" s="52"/>
    </row>
    <row r="33" spans="1:4" ht="12.75">
      <c r="A33" s="50" t="s">
        <v>121</v>
      </c>
      <c r="B33" s="50" t="s">
        <v>191</v>
      </c>
      <c r="C33" s="51">
        <v>0</v>
      </c>
      <c r="D33" s="51">
        <v>0</v>
      </c>
    </row>
    <row r="34" spans="1:4" ht="12.75">
      <c r="A34" s="50" t="s">
        <v>122</v>
      </c>
      <c r="B34" s="50" t="s">
        <v>192</v>
      </c>
      <c r="C34" s="51">
        <v>0</v>
      </c>
      <c r="D34" s="51">
        <v>0</v>
      </c>
    </row>
    <row r="35" spans="1:4" ht="12.75">
      <c r="A35" s="50" t="s">
        <v>123</v>
      </c>
      <c r="B35" s="50" t="s">
        <v>193</v>
      </c>
      <c r="C35" s="51">
        <v>260148337500</v>
      </c>
      <c r="D35" s="51">
        <v>0</v>
      </c>
    </row>
    <row r="36" spans="1:4" ht="12.75">
      <c r="A36" s="50" t="s">
        <v>124</v>
      </c>
      <c r="B36" s="50" t="s">
        <v>194</v>
      </c>
      <c r="C36" s="51">
        <v>-181779755000</v>
      </c>
      <c r="D36" s="51">
        <v>-2029800000</v>
      </c>
    </row>
    <row r="37" spans="1:4" ht="12.75">
      <c r="A37" s="50" t="s">
        <v>125</v>
      </c>
      <c r="B37" s="50" t="s">
        <v>195</v>
      </c>
      <c r="C37" s="51">
        <v>0</v>
      </c>
      <c r="D37" s="46">
        <v>0</v>
      </c>
    </row>
    <row r="38" spans="1:4" ht="12.75">
      <c r="A38" s="50" t="s">
        <v>126</v>
      </c>
      <c r="B38" s="50" t="s">
        <v>196</v>
      </c>
      <c r="C38" s="51">
        <v>-2743711417</v>
      </c>
      <c r="D38" s="51">
        <v>-2135178867</v>
      </c>
    </row>
    <row r="39" spans="1:4" ht="12.75">
      <c r="A39" s="48" t="s">
        <v>127</v>
      </c>
      <c r="B39" s="48" t="s">
        <v>197</v>
      </c>
      <c r="C39" s="52">
        <v>75624871083</v>
      </c>
      <c r="D39" s="52">
        <v>-4164978867</v>
      </c>
    </row>
    <row r="40" spans="1:4" ht="12.75">
      <c r="A40" s="48" t="s">
        <v>128</v>
      </c>
      <c r="B40" s="48" t="s">
        <v>198</v>
      </c>
      <c r="C40" s="52">
        <v>58037552506</v>
      </c>
      <c r="D40" s="52">
        <v>-182688961825</v>
      </c>
    </row>
    <row r="41" spans="1:4" ht="12.75">
      <c r="A41" s="50" t="s">
        <v>129</v>
      </c>
      <c r="B41" s="50" t="s">
        <v>199</v>
      </c>
      <c r="C41" s="59">
        <v>108166401355</v>
      </c>
      <c r="D41" s="59">
        <v>308443852767</v>
      </c>
    </row>
    <row r="42" spans="1:4" ht="12.75">
      <c r="A42" s="50" t="s">
        <v>130</v>
      </c>
      <c r="B42" s="55" t="s">
        <v>200</v>
      </c>
      <c r="C42" s="58">
        <v>0</v>
      </c>
      <c r="D42" s="58">
        <v>0</v>
      </c>
    </row>
    <row r="43" spans="1:4" ht="12.75">
      <c r="A43" s="48" t="s">
        <v>131</v>
      </c>
      <c r="B43" s="48" t="s">
        <v>201</v>
      </c>
      <c r="C43" s="49">
        <v>166203953861</v>
      </c>
      <c r="D43" s="49">
        <v>125754890942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haibt</dc:creator>
  <cp:keywords/>
  <dc:description/>
  <cp:lastModifiedBy>Pham Hoang Thuy Linh</cp:lastModifiedBy>
  <cp:lastPrinted>2017-06-01T07:24:54Z</cp:lastPrinted>
  <dcterms:created xsi:type="dcterms:W3CDTF">2014-08-29T01:50:23Z</dcterms:created>
  <dcterms:modified xsi:type="dcterms:W3CDTF">2018-08-14T07:27:24Z</dcterms:modified>
  <cp:category/>
  <cp:version/>
  <cp:contentType/>
  <cp:contentStatus/>
</cp:coreProperties>
</file>